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3950" activeTab="0"/>
  </bookViews>
  <sheets>
    <sheet name="tk2001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<sst xmlns="http://schemas.openxmlformats.org/spreadsheetml/2006/main" count="37" uniqueCount="17">
  <si>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１　年齢別　身長・体重・座高の平均値及び標準偏差</t>
  </si>
  <si>
    <t>身　長（㎝）</t>
  </si>
  <si>
    <t>体　重（㎏）</t>
  </si>
  <si>
    <t>座　高（㎝）</t>
  </si>
  <si>
    <t>平 均 値</t>
  </si>
  <si>
    <t>標準偏差</t>
  </si>
  <si>
    <t>幼稚園</t>
  </si>
  <si>
    <t>歳</t>
  </si>
  <si>
    <t>小</t>
  </si>
  <si>
    <t>学</t>
  </si>
  <si>
    <t>校</t>
  </si>
  <si>
    <t>男</t>
  </si>
  <si>
    <t>中</t>
  </si>
  <si>
    <t>女</t>
  </si>
  <si>
    <t>（注） 1   年齢は，平成12年４月１日現在の満年齢である。以下の各表について同じ。</t>
  </si>
  <si>
    <t>　　　 2   全国平均の５歳から17歳の標本誤差（信頼度95％）は，身長0.06～0.10㎝，体重0.04～0.16㎏，</t>
  </si>
  <si>
    <t xml:space="preserve">         座高0.08～0.41㎝である。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</si>
</sst>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tk2001!$N$7:$N$16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tk2001!$O$7:$O$16</c:f>
              <c:numCache>
                <c:ptCount val="10"/>
                <c:pt idx="0">
                  <c:v>106.78</c:v>
                </c:pt>
                <c:pt idx="1">
                  <c:v>112.22</c:v>
                </c:pt>
                <c:pt idx="2">
                  <c:v>117.19999999999999</c:v>
                </c:pt>
                <c:pt idx="3">
                  <c:v>122.11999999999999</c:v>
                </c:pt>
                <c:pt idx="4">
                  <c:v>126.83999999999999</c:v>
                </c:pt>
                <c:pt idx="5">
                  <c:v>131.02</c:v>
                </c:pt>
                <c:pt idx="6">
                  <c:v>136.78</c:v>
                </c:pt>
                <c:pt idx="7">
                  <c:v>144.62</c:v>
                </c:pt>
                <c:pt idx="8">
                  <c:v>152.52</c:v>
                </c:pt>
                <c:pt idx="9">
                  <c:v>156.82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tk2001!$N$7:$N$16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tk2001!$P$7:$P$16</c:f>
              <c:numCache>
                <c:ptCount val="10"/>
                <c:pt idx="0">
                  <c:v>111.74000000000001</c:v>
                </c:pt>
                <c:pt idx="1">
                  <c:v>117.36</c:v>
                </c:pt>
                <c:pt idx="2">
                  <c:v>122.64999999999999</c:v>
                </c:pt>
                <c:pt idx="3">
                  <c:v>127.86</c:v>
                </c:pt>
                <c:pt idx="4">
                  <c:v>132.97</c:v>
                </c:pt>
                <c:pt idx="5">
                  <c:v>138.16000000000003</c:v>
                </c:pt>
                <c:pt idx="6">
                  <c:v>144.84</c:v>
                </c:pt>
                <c:pt idx="7">
                  <c:v>152.31</c:v>
                </c:pt>
                <c:pt idx="8">
                  <c:v>159.01</c:v>
                </c:pt>
                <c:pt idx="9">
                  <c:v>162.71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tk2001!$N$7:$N$16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tk2001!$Q$7:$Q$16</c:f>
              <c:numCache>
                <c:ptCount val="10"/>
                <c:pt idx="0">
                  <c:v>116.7</c:v>
                </c:pt>
                <c:pt idx="1">
                  <c:v>122.5</c:v>
                </c:pt>
                <c:pt idx="2">
                  <c:v>128.1</c:v>
                </c:pt>
                <c:pt idx="3">
                  <c:v>133.6</c:v>
                </c:pt>
                <c:pt idx="4">
                  <c:v>139.1</c:v>
                </c:pt>
                <c:pt idx="5">
                  <c:v>145.3</c:v>
                </c:pt>
                <c:pt idx="6">
                  <c:v>152.9</c:v>
                </c:pt>
                <c:pt idx="7">
                  <c:v>160</c:v>
                </c:pt>
                <c:pt idx="8">
                  <c:v>165.5</c:v>
                </c:pt>
                <c:pt idx="9">
                  <c:v>168.6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tk2001!$N$7:$N$16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tk2001!$R$7:$R$16</c:f>
              <c:numCache>
                <c:ptCount val="10"/>
                <c:pt idx="0">
                  <c:v>121.66</c:v>
                </c:pt>
                <c:pt idx="1">
                  <c:v>127.64</c:v>
                </c:pt>
                <c:pt idx="2">
                  <c:v>133.54999999999998</c:v>
                </c:pt>
                <c:pt idx="3">
                  <c:v>139.34</c:v>
                </c:pt>
                <c:pt idx="4">
                  <c:v>145.23</c:v>
                </c:pt>
                <c:pt idx="5">
                  <c:v>152.44</c:v>
                </c:pt>
                <c:pt idx="6">
                  <c:v>160.96</c:v>
                </c:pt>
                <c:pt idx="7">
                  <c:v>167.69</c:v>
                </c:pt>
                <c:pt idx="8">
                  <c:v>171.99</c:v>
                </c:pt>
                <c:pt idx="9">
                  <c:v>174.48999999999998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tk2001!$N$7:$N$16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tk2001!$S$7:$S$16</c:f>
              <c:numCache>
                <c:ptCount val="10"/>
                <c:pt idx="0">
                  <c:v>126.62</c:v>
                </c:pt>
                <c:pt idx="1">
                  <c:v>132.78</c:v>
                </c:pt>
                <c:pt idx="2">
                  <c:v>139</c:v>
                </c:pt>
                <c:pt idx="3">
                  <c:v>145.07999999999998</c:v>
                </c:pt>
                <c:pt idx="4">
                  <c:v>151.35999999999999</c:v>
                </c:pt>
                <c:pt idx="5">
                  <c:v>159.58</c:v>
                </c:pt>
                <c:pt idx="6">
                  <c:v>169.02</c:v>
                </c:pt>
                <c:pt idx="7">
                  <c:v>175.38</c:v>
                </c:pt>
                <c:pt idx="8">
                  <c:v>178.48</c:v>
                </c:pt>
                <c:pt idx="9">
                  <c:v>180.38</c:v>
                </c:pt>
              </c:numCache>
            </c:numRef>
          </c:yVal>
          <c:smooth val="0"/>
        </c:ser>
        <c:axId val="45986567"/>
        <c:axId val="11225920"/>
      </c:scatterChart>
      <c:valAx>
        <c:axId val="45986567"/>
        <c:scaling>
          <c:orientation val="minMax"/>
          <c:max val="15"/>
          <c:min val="6"/>
        </c:scaling>
        <c:axPos val="b"/>
        <c:delete val="0"/>
        <c:numFmt formatCode="General" sourceLinked="1"/>
        <c:majorTickMark val="in"/>
        <c:minorTickMark val="none"/>
        <c:tickLblPos val="nextTo"/>
        <c:crossAx val="11225920"/>
        <c:crosses val="autoZero"/>
        <c:crossBetween val="midCat"/>
        <c:dispUnits/>
      </c:valAx>
      <c:valAx>
        <c:axId val="11225920"/>
        <c:scaling>
          <c:orientation val="minMax"/>
          <c:max val="18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986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tk2001!$N$20:$N$29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tk2001!$O$20:$O$29</c:f>
              <c:numCache>
                <c:ptCount val="10"/>
                <c:pt idx="0">
                  <c:v>106.06</c:v>
                </c:pt>
                <c:pt idx="1">
                  <c:v>111.44</c:v>
                </c:pt>
                <c:pt idx="2">
                  <c:v>116.36</c:v>
                </c:pt>
                <c:pt idx="3">
                  <c:v>121.16</c:v>
                </c:pt>
                <c:pt idx="4">
                  <c:v>126.72000000000001</c:v>
                </c:pt>
                <c:pt idx="5">
                  <c:v>133.76</c:v>
                </c:pt>
                <c:pt idx="6">
                  <c:v>140.24</c:v>
                </c:pt>
                <c:pt idx="7">
                  <c:v>144.29999999999998</c:v>
                </c:pt>
                <c:pt idx="8">
                  <c:v>146.20000000000002</c:v>
                </c:pt>
                <c:pt idx="9">
                  <c:v>146.86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tk2001!$N$20:$N$29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tk2001!$P$20:$P$29</c:f>
              <c:numCache>
                <c:ptCount val="10"/>
                <c:pt idx="0">
                  <c:v>110.92999999999999</c:v>
                </c:pt>
                <c:pt idx="1">
                  <c:v>116.57000000000001</c:v>
                </c:pt>
                <c:pt idx="2">
                  <c:v>121.93</c:v>
                </c:pt>
                <c:pt idx="3">
                  <c:v>127.33</c:v>
                </c:pt>
                <c:pt idx="4">
                  <c:v>133.51000000000002</c:v>
                </c:pt>
                <c:pt idx="5">
                  <c:v>140.43</c:v>
                </c:pt>
                <c:pt idx="6">
                  <c:v>146.17</c:v>
                </c:pt>
                <c:pt idx="7">
                  <c:v>149.7</c:v>
                </c:pt>
                <c:pt idx="8">
                  <c:v>151.5</c:v>
                </c:pt>
                <c:pt idx="9">
                  <c:v>152.08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tk2001!$N$20:$N$29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tk2001!$Q$20:$Q$29</c:f>
              <c:numCache>
                <c:ptCount val="10"/>
                <c:pt idx="0">
                  <c:v>115.8</c:v>
                </c:pt>
                <c:pt idx="1">
                  <c:v>121.7</c:v>
                </c:pt>
                <c:pt idx="2">
                  <c:v>127.5</c:v>
                </c:pt>
                <c:pt idx="3">
                  <c:v>133.5</c:v>
                </c:pt>
                <c:pt idx="4">
                  <c:v>140.3</c:v>
                </c:pt>
                <c:pt idx="5">
                  <c:v>147.1</c:v>
                </c:pt>
                <c:pt idx="6">
                  <c:v>152.1</c:v>
                </c:pt>
                <c:pt idx="7">
                  <c:v>155.1</c:v>
                </c:pt>
                <c:pt idx="8">
                  <c:v>156.8</c:v>
                </c:pt>
                <c:pt idx="9">
                  <c:v>157.3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tk2001!$N$20:$N$29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tk2001!$R$20:$R$29</c:f>
              <c:numCache>
                <c:ptCount val="10"/>
                <c:pt idx="0">
                  <c:v>120.67</c:v>
                </c:pt>
                <c:pt idx="1">
                  <c:v>126.83</c:v>
                </c:pt>
                <c:pt idx="2">
                  <c:v>133.07</c:v>
                </c:pt>
                <c:pt idx="3">
                  <c:v>139.67</c:v>
                </c:pt>
                <c:pt idx="4">
                  <c:v>147.09</c:v>
                </c:pt>
                <c:pt idx="5">
                  <c:v>153.76999999999998</c:v>
                </c:pt>
                <c:pt idx="6">
                  <c:v>158.03</c:v>
                </c:pt>
                <c:pt idx="7">
                  <c:v>160.5</c:v>
                </c:pt>
                <c:pt idx="8">
                  <c:v>162.10000000000002</c:v>
                </c:pt>
                <c:pt idx="9">
                  <c:v>162.52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tk2001!$N$20:$N$29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tk2001!$S$20:$S$29</c:f>
              <c:numCache>
                <c:ptCount val="10"/>
                <c:pt idx="0">
                  <c:v>125.53999999999999</c:v>
                </c:pt>
                <c:pt idx="1">
                  <c:v>131.96</c:v>
                </c:pt>
                <c:pt idx="2">
                  <c:v>138.64</c:v>
                </c:pt>
                <c:pt idx="3">
                  <c:v>145.84</c:v>
                </c:pt>
                <c:pt idx="4">
                  <c:v>153.88000000000002</c:v>
                </c:pt>
                <c:pt idx="5">
                  <c:v>160.44</c:v>
                </c:pt>
                <c:pt idx="6">
                  <c:v>163.95999999999998</c:v>
                </c:pt>
                <c:pt idx="7">
                  <c:v>165.9</c:v>
                </c:pt>
                <c:pt idx="8">
                  <c:v>167.4</c:v>
                </c:pt>
                <c:pt idx="9">
                  <c:v>167.74</c:v>
                </c:pt>
              </c:numCache>
            </c:numRef>
          </c:yVal>
          <c:smooth val="0"/>
        </c:ser>
        <c:axId val="33924417"/>
        <c:axId val="36884298"/>
      </c:scatterChart>
      <c:valAx>
        <c:axId val="33924417"/>
        <c:scaling>
          <c:orientation val="minMax"/>
          <c:max val="15"/>
          <c:min val="6"/>
        </c:scaling>
        <c:axPos val="b"/>
        <c:delete val="0"/>
        <c:numFmt formatCode="General" sourceLinked="1"/>
        <c:majorTickMark val="in"/>
        <c:minorTickMark val="none"/>
        <c:tickLblPos val="nextTo"/>
        <c:crossAx val="36884298"/>
        <c:crosses val="autoZero"/>
        <c:crossBetween val="midCat"/>
        <c:dispUnits/>
      </c:valAx>
      <c:valAx>
        <c:axId val="36884298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924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114300</xdr:rowOff>
    </xdr:from>
    <xdr:to>
      <xdr:col>19</xdr:col>
      <xdr:colOff>419100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591425" y="114300"/>
        <a:ext cx="58578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26</xdr:row>
      <xdr:rowOff>28575</xdr:rowOff>
    </xdr:from>
    <xdr:to>
      <xdr:col>19</xdr:col>
      <xdr:colOff>409575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7581900" y="4486275"/>
        <a:ext cx="58578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D1">
      <selection activeCell="N20" sqref="N20:S29"/>
    </sheetView>
  </sheetViews>
  <sheetFormatPr defaultColWidth="9.00390625" defaultRowHeight="13.5"/>
  <sheetData>
    <row r="1" ht="13.5">
      <c r="B1" t="s">
        <v>0</v>
      </c>
    </row>
    <row r="3" spans="8:12" ht="13.5">
      <c r="H3" t="s">
        <v>1</v>
      </c>
      <c r="J3" t="s">
        <v>2</v>
      </c>
      <c r="L3" t="s">
        <v>3</v>
      </c>
    </row>
    <row r="4" spans="8:13" ht="13.5">
      <c r="H4" t="s">
        <v>4</v>
      </c>
      <c r="I4" t="s">
        <v>5</v>
      </c>
      <c r="J4" t="s">
        <v>4</v>
      </c>
      <c r="K4" t="s">
        <v>5</v>
      </c>
      <c r="L4" t="s">
        <v>4</v>
      </c>
      <c r="M4" t="s">
        <v>5</v>
      </c>
    </row>
    <row r="6" spans="4:13" ht="13.5">
      <c r="D6" t="s">
        <v>6</v>
      </c>
      <c r="F6">
        <v>5</v>
      </c>
      <c r="G6" t="s">
        <v>7</v>
      </c>
      <c r="H6">
        <v>110.7</v>
      </c>
      <c r="I6">
        <v>4.71</v>
      </c>
      <c r="J6">
        <v>19.2</v>
      </c>
      <c r="K6">
        <v>2.81</v>
      </c>
      <c r="L6">
        <v>62.1</v>
      </c>
      <c r="M6">
        <v>2.85</v>
      </c>
    </row>
    <row r="7" spans="6:19" ht="13.5">
      <c r="F7">
        <v>6</v>
      </c>
      <c r="G7" t="s">
        <v>7</v>
      </c>
      <c r="H7">
        <v>116.7</v>
      </c>
      <c r="I7">
        <v>4.96</v>
      </c>
      <c r="J7">
        <v>21.8</v>
      </c>
      <c r="K7">
        <v>3.78</v>
      </c>
      <c r="L7">
        <v>65.1</v>
      </c>
      <c r="M7">
        <v>2.92</v>
      </c>
      <c r="N7">
        <f>F7</f>
        <v>6</v>
      </c>
      <c r="O7">
        <f>H7-2*I7</f>
        <v>106.78</v>
      </c>
      <c r="P7">
        <f>H7-I7</f>
        <v>111.74000000000001</v>
      </c>
      <c r="Q7">
        <f>H7</f>
        <v>116.7</v>
      </c>
      <c r="R7">
        <f>H7+I7</f>
        <v>121.66</v>
      </c>
      <c r="S7">
        <f>H7+2*I7</f>
        <v>126.62</v>
      </c>
    </row>
    <row r="8" spans="4:19" ht="13.5">
      <c r="D8" t="s">
        <v>8</v>
      </c>
      <c r="F8">
        <v>7</v>
      </c>
      <c r="H8">
        <v>122.5</v>
      </c>
      <c r="I8">
        <v>5.14</v>
      </c>
      <c r="J8">
        <v>24.4</v>
      </c>
      <c r="K8">
        <v>4.42</v>
      </c>
      <c r="L8">
        <v>67.7</v>
      </c>
      <c r="M8">
        <v>2.94</v>
      </c>
      <c r="N8">
        <f aca="true" t="shared" si="0" ref="N8:N15">F8</f>
        <v>7</v>
      </c>
      <c r="O8">
        <f aca="true" t="shared" si="1" ref="O8:O16">H8-2*I8</f>
        <v>112.22</v>
      </c>
      <c r="P8">
        <f aca="true" t="shared" si="2" ref="P8:P16">H8-I8</f>
        <v>117.36</v>
      </c>
      <c r="Q8">
        <f aca="true" t="shared" si="3" ref="Q8:Q16">H8</f>
        <v>122.5</v>
      </c>
      <c r="R8">
        <f aca="true" t="shared" si="4" ref="R8:R16">H8+I8</f>
        <v>127.64</v>
      </c>
      <c r="S8">
        <f aca="true" t="shared" si="5" ref="S8:S16">H8+2*I8</f>
        <v>132.78</v>
      </c>
    </row>
    <row r="9" spans="4:19" ht="13.5">
      <c r="D9" t="s">
        <v>9</v>
      </c>
      <c r="F9">
        <v>8</v>
      </c>
      <c r="H9">
        <v>128.1</v>
      </c>
      <c r="I9">
        <v>5.45</v>
      </c>
      <c r="J9">
        <v>27.7</v>
      </c>
      <c r="K9">
        <v>5.63</v>
      </c>
      <c r="L9">
        <v>70.4</v>
      </c>
      <c r="M9">
        <v>3.09</v>
      </c>
      <c r="N9">
        <f t="shared" si="0"/>
        <v>8</v>
      </c>
      <c r="O9">
        <f t="shared" si="1"/>
        <v>117.19999999999999</v>
      </c>
      <c r="P9">
        <f t="shared" si="2"/>
        <v>122.64999999999999</v>
      </c>
      <c r="Q9">
        <f t="shared" si="3"/>
        <v>128.1</v>
      </c>
      <c r="R9">
        <f t="shared" si="4"/>
        <v>133.54999999999998</v>
      </c>
      <c r="S9">
        <f t="shared" si="5"/>
        <v>139</v>
      </c>
    </row>
    <row r="10" spans="4:19" ht="13.5">
      <c r="D10" t="s">
        <v>10</v>
      </c>
      <c r="F10">
        <v>9</v>
      </c>
      <c r="H10">
        <v>133.6</v>
      </c>
      <c r="I10">
        <v>5.74</v>
      </c>
      <c r="J10">
        <v>31.2</v>
      </c>
      <c r="K10">
        <v>6.83</v>
      </c>
      <c r="L10">
        <v>72.8</v>
      </c>
      <c r="M10">
        <v>3.19</v>
      </c>
      <c r="N10">
        <f t="shared" si="0"/>
        <v>9</v>
      </c>
      <c r="O10">
        <f t="shared" si="1"/>
        <v>122.11999999999999</v>
      </c>
      <c r="P10">
        <f t="shared" si="2"/>
        <v>127.86</v>
      </c>
      <c r="Q10">
        <f t="shared" si="3"/>
        <v>133.6</v>
      </c>
      <c r="R10">
        <f t="shared" si="4"/>
        <v>139.34</v>
      </c>
      <c r="S10">
        <f t="shared" si="5"/>
        <v>145.07999999999998</v>
      </c>
    </row>
    <row r="11" spans="6:19" ht="13.5">
      <c r="F11">
        <v>10</v>
      </c>
      <c r="H11">
        <v>139.1</v>
      </c>
      <c r="I11">
        <v>6.13</v>
      </c>
      <c r="J11">
        <v>35.1</v>
      </c>
      <c r="K11">
        <v>7.94</v>
      </c>
      <c r="L11">
        <v>75.3</v>
      </c>
      <c r="M11">
        <v>3.35</v>
      </c>
      <c r="N11">
        <f t="shared" si="0"/>
        <v>10</v>
      </c>
      <c r="O11">
        <f t="shared" si="1"/>
        <v>126.83999999999999</v>
      </c>
      <c r="P11">
        <f t="shared" si="2"/>
        <v>132.97</v>
      </c>
      <c r="Q11">
        <f t="shared" si="3"/>
        <v>139.1</v>
      </c>
      <c r="R11">
        <f t="shared" si="4"/>
        <v>145.23</v>
      </c>
      <c r="S11">
        <f t="shared" si="5"/>
        <v>151.35999999999999</v>
      </c>
    </row>
    <row r="12" spans="6:19" ht="13.5">
      <c r="F12">
        <v>11</v>
      </c>
      <c r="H12">
        <v>145.3</v>
      </c>
      <c r="I12">
        <v>7.14</v>
      </c>
      <c r="J12">
        <v>39.4</v>
      </c>
      <c r="K12">
        <v>9.15</v>
      </c>
      <c r="L12">
        <v>77.9</v>
      </c>
      <c r="M12">
        <v>3.85</v>
      </c>
      <c r="N12">
        <f t="shared" si="0"/>
        <v>11</v>
      </c>
      <c r="O12">
        <f t="shared" si="1"/>
        <v>131.02</v>
      </c>
      <c r="P12">
        <f t="shared" si="2"/>
        <v>138.16000000000003</v>
      </c>
      <c r="Q12">
        <f t="shared" si="3"/>
        <v>145.3</v>
      </c>
      <c r="R12">
        <f t="shared" si="4"/>
        <v>152.44</v>
      </c>
      <c r="S12">
        <f t="shared" si="5"/>
        <v>159.58</v>
      </c>
    </row>
    <row r="13" spans="2:19" ht="13.5">
      <c r="B13" t="s">
        <v>11</v>
      </c>
      <c r="D13" t="s">
        <v>12</v>
      </c>
      <c r="F13">
        <v>12</v>
      </c>
      <c r="G13" t="s">
        <v>7</v>
      </c>
      <c r="H13">
        <v>152.9</v>
      </c>
      <c r="I13">
        <v>8.06</v>
      </c>
      <c r="J13">
        <v>45.4</v>
      </c>
      <c r="K13">
        <v>10.39</v>
      </c>
      <c r="L13">
        <v>81.5</v>
      </c>
      <c r="M13">
        <v>4.56</v>
      </c>
      <c r="N13">
        <f t="shared" si="0"/>
        <v>12</v>
      </c>
      <c r="O13">
        <f t="shared" si="1"/>
        <v>136.78</v>
      </c>
      <c r="P13">
        <f t="shared" si="2"/>
        <v>144.84</v>
      </c>
      <c r="Q13">
        <f t="shared" si="3"/>
        <v>152.9</v>
      </c>
      <c r="R13">
        <f t="shared" si="4"/>
        <v>160.96</v>
      </c>
      <c r="S13">
        <f t="shared" si="5"/>
        <v>169.02</v>
      </c>
    </row>
    <row r="14" spans="4:19" ht="13.5">
      <c r="D14" t="s">
        <v>9</v>
      </c>
      <c r="F14">
        <v>13</v>
      </c>
      <c r="H14">
        <v>160</v>
      </c>
      <c r="I14">
        <v>7.69</v>
      </c>
      <c r="J14">
        <v>50.4</v>
      </c>
      <c r="K14">
        <v>10.48</v>
      </c>
      <c r="L14">
        <v>85</v>
      </c>
      <c r="M14">
        <v>4.47</v>
      </c>
      <c r="N14">
        <f t="shared" si="0"/>
        <v>13</v>
      </c>
      <c r="O14">
        <f t="shared" si="1"/>
        <v>144.62</v>
      </c>
      <c r="P14">
        <f t="shared" si="2"/>
        <v>152.31</v>
      </c>
      <c r="Q14">
        <f t="shared" si="3"/>
        <v>160</v>
      </c>
      <c r="R14">
        <f t="shared" si="4"/>
        <v>167.69</v>
      </c>
      <c r="S14">
        <f t="shared" si="5"/>
        <v>175.38</v>
      </c>
    </row>
    <row r="15" spans="4:19" ht="13.5">
      <c r="D15" t="s">
        <v>10</v>
      </c>
      <c r="F15">
        <v>14</v>
      </c>
      <c r="H15">
        <v>165.5</v>
      </c>
      <c r="I15">
        <v>6.49</v>
      </c>
      <c r="J15">
        <v>55.4</v>
      </c>
      <c r="K15">
        <v>10.34</v>
      </c>
      <c r="L15">
        <v>88.1</v>
      </c>
      <c r="M15">
        <v>3.89</v>
      </c>
      <c r="N15">
        <f t="shared" si="0"/>
        <v>14</v>
      </c>
      <c r="O15">
        <f t="shared" si="1"/>
        <v>152.52</v>
      </c>
      <c r="P15">
        <f t="shared" si="2"/>
        <v>159.01</v>
      </c>
      <c r="Q15">
        <f t="shared" si="3"/>
        <v>165.5</v>
      </c>
      <c r="R15">
        <f t="shared" si="4"/>
        <v>171.99</v>
      </c>
      <c r="S15">
        <f t="shared" si="5"/>
        <v>178.48</v>
      </c>
    </row>
    <row r="16" spans="6:19" ht="13.5">
      <c r="F16">
        <v>15</v>
      </c>
      <c r="G16" t="s">
        <v>7</v>
      </c>
      <c r="H16">
        <v>168.6</v>
      </c>
      <c r="I16">
        <v>5.89</v>
      </c>
      <c r="J16">
        <v>59.7</v>
      </c>
      <c r="K16">
        <v>10.83</v>
      </c>
      <c r="L16">
        <v>90</v>
      </c>
      <c r="M16">
        <v>3.46</v>
      </c>
      <c r="N16">
        <f>F16</f>
        <v>15</v>
      </c>
      <c r="O16">
        <f t="shared" si="1"/>
        <v>156.82</v>
      </c>
      <c r="P16">
        <f t="shared" si="2"/>
        <v>162.71</v>
      </c>
      <c r="Q16">
        <f t="shared" si="3"/>
        <v>168.6</v>
      </c>
      <c r="R16">
        <f t="shared" si="4"/>
        <v>174.48999999999998</v>
      </c>
      <c r="S16">
        <f t="shared" si="5"/>
        <v>180.38</v>
      </c>
    </row>
    <row r="17" spans="6:13" ht="13.5">
      <c r="F17">
        <v>16</v>
      </c>
      <c r="H17">
        <v>170.1</v>
      </c>
      <c r="I17">
        <v>5.79</v>
      </c>
      <c r="J17">
        <v>61.2</v>
      </c>
      <c r="K17">
        <v>10.13</v>
      </c>
      <c r="L17">
        <v>90.8</v>
      </c>
      <c r="M17">
        <v>3.31</v>
      </c>
    </row>
    <row r="18" spans="6:13" ht="13.5">
      <c r="F18">
        <v>17</v>
      </c>
      <c r="H18">
        <v>170.8</v>
      </c>
      <c r="I18">
        <v>5.83</v>
      </c>
      <c r="J18">
        <v>62.6</v>
      </c>
      <c r="K18">
        <v>10.32</v>
      </c>
      <c r="L18">
        <v>91.3</v>
      </c>
      <c r="M18">
        <v>3.28</v>
      </c>
    </row>
    <row r="19" spans="4:13" ht="13.5">
      <c r="D19" t="s">
        <v>6</v>
      </c>
      <c r="F19">
        <v>5</v>
      </c>
      <c r="G19" t="s">
        <v>7</v>
      </c>
      <c r="H19">
        <v>109.9</v>
      </c>
      <c r="I19">
        <v>4.69</v>
      </c>
      <c r="J19">
        <v>18.8</v>
      </c>
      <c r="K19">
        <v>2.69</v>
      </c>
      <c r="L19">
        <v>61.7</v>
      </c>
      <c r="M19">
        <v>2.81</v>
      </c>
    </row>
    <row r="20" spans="6:19" ht="13.5">
      <c r="F20">
        <v>6</v>
      </c>
      <c r="G20" t="s">
        <v>7</v>
      </c>
      <c r="H20">
        <v>115.8</v>
      </c>
      <c r="I20">
        <v>4.87</v>
      </c>
      <c r="J20">
        <v>21.3</v>
      </c>
      <c r="K20">
        <v>3.55</v>
      </c>
      <c r="L20">
        <v>64.6</v>
      </c>
      <c r="M20">
        <v>2.83</v>
      </c>
      <c r="N20">
        <f>F20</f>
        <v>6</v>
      </c>
      <c r="O20">
        <f>H20-2*I20</f>
        <v>106.06</v>
      </c>
      <c r="P20">
        <f>H20-I20</f>
        <v>110.92999999999999</v>
      </c>
      <c r="Q20">
        <f>H20</f>
        <v>115.8</v>
      </c>
      <c r="R20">
        <f>H20+I20</f>
        <v>120.67</v>
      </c>
      <c r="S20">
        <f>H20+2*I20</f>
        <v>125.53999999999999</v>
      </c>
    </row>
    <row r="21" spans="4:19" ht="13.5">
      <c r="D21" t="s">
        <v>8</v>
      </c>
      <c r="F21">
        <v>7</v>
      </c>
      <c r="H21">
        <v>121.7</v>
      </c>
      <c r="I21">
        <v>5.13</v>
      </c>
      <c r="J21">
        <v>23.8</v>
      </c>
      <c r="K21">
        <v>4.22</v>
      </c>
      <c r="L21">
        <v>67.4</v>
      </c>
      <c r="M21">
        <v>2.91</v>
      </c>
      <c r="N21">
        <f aca="true" t="shared" si="6" ref="N21:N28">F21</f>
        <v>7</v>
      </c>
      <c r="O21">
        <f aca="true" t="shared" si="7" ref="O21:O29">H21-2*I21</f>
        <v>111.44</v>
      </c>
      <c r="P21">
        <f aca="true" t="shared" si="8" ref="P21:P29">H21-I21</f>
        <v>116.57000000000001</v>
      </c>
      <c r="Q21">
        <f aca="true" t="shared" si="9" ref="Q21:Q29">H21</f>
        <v>121.7</v>
      </c>
      <c r="R21">
        <f aca="true" t="shared" si="10" ref="R21:R29">H21+I21</f>
        <v>126.83</v>
      </c>
      <c r="S21">
        <f aca="true" t="shared" si="11" ref="S21:S29">H21+2*I21</f>
        <v>131.96</v>
      </c>
    </row>
    <row r="22" spans="4:19" ht="13.5">
      <c r="D22" t="s">
        <v>9</v>
      </c>
      <c r="F22">
        <v>8</v>
      </c>
      <c r="H22">
        <v>127.5</v>
      </c>
      <c r="I22">
        <v>5.57</v>
      </c>
      <c r="J22">
        <v>27</v>
      </c>
      <c r="K22">
        <v>5.26</v>
      </c>
      <c r="L22">
        <v>70.1</v>
      </c>
      <c r="M22">
        <v>3.13</v>
      </c>
      <c r="N22">
        <f t="shared" si="6"/>
        <v>8</v>
      </c>
      <c r="O22">
        <f t="shared" si="7"/>
        <v>116.36</v>
      </c>
      <c r="P22">
        <f t="shared" si="8"/>
        <v>121.93</v>
      </c>
      <c r="Q22">
        <f t="shared" si="9"/>
        <v>127.5</v>
      </c>
      <c r="R22">
        <f t="shared" si="10"/>
        <v>133.07</v>
      </c>
      <c r="S22">
        <f t="shared" si="11"/>
        <v>138.64</v>
      </c>
    </row>
    <row r="23" spans="4:19" ht="13.5">
      <c r="D23" t="s">
        <v>10</v>
      </c>
      <c r="F23">
        <v>9</v>
      </c>
      <c r="H23">
        <v>133.5</v>
      </c>
      <c r="I23">
        <v>6.17</v>
      </c>
      <c r="J23">
        <v>30.7</v>
      </c>
      <c r="K23">
        <v>6.41</v>
      </c>
      <c r="L23">
        <v>72.9</v>
      </c>
      <c r="M23">
        <v>3.45</v>
      </c>
      <c r="N23">
        <f t="shared" si="6"/>
        <v>9</v>
      </c>
      <c r="O23">
        <f t="shared" si="7"/>
        <v>121.16</v>
      </c>
      <c r="P23">
        <f t="shared" si="8"/>
        <v>127.33</v>
      </c>
      <c r="Q23">
        <f t="shared" si="9"/>
        <v>133.5</v>
      </c>
      <c r="R23">
        <f t="shared" si="10"/>
        <v>139.67</v>
      </c>
      <c r="S23">
        <f t="shared" si="11"/>
        <v>145.84</v>
      </c>
    </row>
    <row r="24" spans="6:19" ht="13.5">
      <c r="F24">
        <v>10</v>
      </c>
      <c r="H24">
        <v>140.3</v>
      </c>
      <c r="I24">
        <v>6.79</v>
      </c>
      <c r="J24">
        <v>34.9</v>
      </c>
      <c r="K24">
        <v>7.51</v>
      </c>
      <c r="L24">
        <v>76.1</v>
      </c>
      <c r="M24">
        <v>3.84</v>
      </c>
      <c r="N24">
        <f t="shared" si="6"/>
        <v>10</v>
      </c>
      <c r="O24">
        <f t="shared" si="7"/>
        <v>126.72000000000001</v>
      </c>
      <c r="P24">
        <f t="shared" si="8"/>
        <v>133.51000000000002</v>
      </c>
      <c r="Q24">
        <f t="shared" si="9"/>
        <v>140.3</v>
      </c>
      <c r="R24">
        <f t="shared" si="10"/>
        <v>147.09</v>
      </c>
      <c r="S24">
        <f t="shared" si="11"/>
        <v>153.88000000000002</v>
      </c>
    </row>
    <row r="25" spans="6:19" ht="13.5">
      <c r="F25">
        <v>11</v>
      </c>
      <c r="H25">
        <v>147.1</v>
      </c>
      <c r="I25">
        <v>6.67</v>
      </c>
      <c r="J25">
        <v>40.1</v>
      </c>
      <c r="K25">
        <v>8.35</v>
      </c>
      <c r="L25">
        <v>79.5</v>
      </c>
      <c r="M25">
        <v>3.92</v>
      </c>
      <c r="N25">
        <f t="shared" si="6"/>
        <v>11</v>
      </c>
      <c r="O25">
        <f t="shared" si="7"/>
        <v>133.76</v>
      </c>
      <c r="P25">
        <f t="shared" si="8"/>
        <v>140.43</v>
      </c>
      <c r="Q25">
        <f t="shared" si="9"/>
        <v>147.1</v>
      </c>
      <c r="R25">
        <f t="shared" si="10"/>
        <v>153.76999999999998</v>
      </c>
      <c r="S25">
        <f t="shared" si="11"/>
        <v>160.44</v>
      </c>
    </row>
    <row r="26" spans="2:19" ht="13.5">
      <c r="B26" t="s">
        <v>13</v>
      </c>
      <c r="D26" t="s">
        <v>12</v>
      </c>
      <c r="F26">
        <v>12</v>
      </c>
      <c r="G26" t="s">
        <v>7</v>
      </c>
      <c r="H26">
        <v>152.1</v>
      </c>
      <c r="I26">
        <v>5.93</v>
      </c>
      <c r="J26">
        <v>45</v>
      </c>
      <c r="K26">
        <v>8.59</v>
      </c>
      <c r="L26">
        <v>82.3</v>
      </c>
      <c r="M26">
        <v>3.58</v>
      </c>
      <c r="N26">
        <f t="shared" si="6"/>
        <v>12</v>
      </c>
      <c r="O26">
        <f t="shared" si="7"/>
        <v>140.24</v>
      </c>
      <c r="P26">
        <f t="shared" si="8"/>
        <v>146.17</v>
      </c>
      <c r="Q26">
        <f t="shared" si="9"/>
        <v>152.1</v>
      </c>
      <c r="R26">
        <f t="shared" si="10"/>
        <v>158.03</v>
      </c>
      <c r="S26">
        <f t="shared" si="11"/>
        <v>163.95999999999998</v>
      </c>
    </row>
    <row r="27" spans="4:19" ht="13.5">
      <c r="D27" t="s">
        <v>9</v>
      </c>
      <c r="F27">
        <v>13</v>
      </c>
      <c r="H27">
        <v>155.1</v>
      </c>
      <c r="I27">
        <v>5.4</v>
      </c>
      <c r="J27">
        <v>48.3</v>
      </c>
      <c r="K27">
        <v>8.24</v>
      </c>
      <c r="L27">
        <v>83.8</v>
      </c>
      <c r="M27">
        <v>3.2</v>
      </c>
      <c r="N27">
        <f t="shared" si="6"/>
        <v>13</v>
      </c>
      <c r="O27">
        <f t="shared" si="7"/>
        <v>144.29999999999998</v>
      </c>
      <c r="P27">
        <f t="shared" si="8"/>
        <v>149.7</v>
      </c>
      <c r="Q27">
        <f t="shared" si="9"/>
        <v>155.1</v>
      </c>
      <c r="R27">
        <f t="shared" si="10"/>
        <v>160.5</v>
      </c>
      <c r="S27">
        <f t="shared" si="11"/>
        <v>165.9</v>
      </c>
    </row>
    <row r="28" spans="4:19" ht="13.5">
      <c r="D28" t="s">
        <v>10</v>
      </c>
      <c r="F28">
        <v>14</v>
      </c>
      <c r="H28">
        <v>156.8</v>
      </c>
      <c r="I28">
        <v>5.3</v>
      </c>
      <c r="J28">
        <v>50.7</v>
      </c>
      <c r="K28">
        <v>7.95</v>
      </c>
      <c r="L28">
        <v>84.7</v>
      </c>
      <c r="M28">
        <v>3.01</v>
      </c>
      <c r="N28">
        <f t="shared" si="6"/>
        <v>14</v>
      </c>
      <c r="O28">
        <f t="shared" si="7"/>
        <v>146.20000000000002</v>
      </c>
      <c r="P28">
        <f t="shared" si="8"/>
        <v>151.5</v>
      </c>
      <c r="Q28">
        <f t="shared" si="9"/>
        <v>156.8</v>
      </c>
      <c r="R28">
        <f t="shared" si="10"/>
        <v>162.10000000000002</v>
      </c>
      <c r="S28">
        <f t="shared" si="11"/>
        <v>167.4</v>
      </c>
    </row>
    <row r="29" spans="6:19" ht="13.5">
      <c r="F29">
        <v>15</v>
      </c>
      <c r="G29" t="s">
        <v>7</v>
      </c>
      <c r="H29">
        <v>157.3</v>
      </c>
      <c r="I29">
        <v>5.22</v>
      </c>
      <c r="J29">
        <v>52.1</v>
      </c>
      <c r="K29">
        <v>8.26</v>
      </c>
      <c r="L29">
        <v>85.1</v>
      </c>
      <c r="M29">
        <v>2.98</v>
      </c>
      <c r="N29">
        <f>F29</f>
        <v>15</v>
      </c>
      <c r="O29">
        <f t="shared" si="7"/>
        <v>146.86</v>
      </c>
      <c r="P29">
        <f t="shared" si="8"/>
        <v>152.08</v>
      </c>
      <c r="Q29">
        <f t="shared" si="9"/>
        <v>157.3</v>
      </c>
      <c r="R29">
        <f t="shared" si="10"/>
        <v>162.52</v>
      </c>
      <c r="S29">
        <f t="shared" si="11"/>
        <v>167.74</v>
      </c>
    </row>
    <row r="30" spans="6:13" ht="13.5">
      <c r="F30">
        <v>16</v>
      </c>
      <c r="H30">
        <v>157.7</v>
      </c>
      <c r="I30">
        <v>5.23</v>
      </c>
      <c r="J30">
        <v>53</v>
      </c>
      <c r="K30">
        <v>7.81</v>
      </c>
      <c r="L30">
        <v>85.3</v>
      </c>
      <c r="M30">
        <v>2.95</v>
      </c>
    </row>
    <row r="31" spans="6:13" ht="13.5">
      <c r="F31">
        <v>17</v>
      </c>
      <c r="H31">
        <v>158.1</v>
      </c>
      <c r="I31">
        <v>5.25</v>
      </c>
      <c r="J31">
        <v>53.1</v>
      </c>
      <c r="K31">
        <v>7.89</v>
      </c>
      <c r="L31">
        <v>85.4</v>
      </c>
      <c r="M31">
        <v>2.95</v>
      </c>
    </row>
    <row r="34" ht="13.5">
      <c r="A34" t="s">
        <v>14</v>
      </c>
    </row>
    <row r="35" ht="13.5">
      <c r="A35" t="s">
        <v>15</v>
      </c>
    </row>
    <row r="36" ht="13.5">
      <c r="A36" t="s">
        <v>16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弘前大学教育学部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koyama</cp:lastModifiedBy>
  <dcterms:created xsi:type="dcterms:W3CDTF">2001-08-02T05:28:41Z</dcterms:created>
  <dcterms:modified xsi:type="dcterms:W3CDTF">2001-08-02T05:28:41Z</dcterms:modified>
  <cp:category/>
  <cp:version/>
  <cp:contentType/>
  <cp:contentStatus/>
</cp:coreProperties>
</file>